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carnet-my.sharepoint.com/personal/bozica_ruk_skole_hr/Documents/A šk.god 24-25/Informatika/7.razred/"/>
    </mc:Choice>
  </mc:AlternateContent>
  <xr:revisionPtr revIDLastSave="11" documentId="8_{F78B9822-C2E7-414F-85E8-CAD40499B1A5}" xr6:coauthVersionLast="47" xr6:coauthVersionMax="47" xr10:uidLastSave="{E7ECFAED-F2C0-4010-B20B-EEAB9451A13F}"/>
  <bookViews>
    <workbookView xWindow="-108" yWindow="-108" windowWidth="23256" windowHeight="12456" activeTab="1" xr2:uid="{00000000-000D-0000-FFFF-FFFF00000000}"/>
  </bookViews>
  <sheets>
    <sheet name="1" sheetId="17" r:id="rId1"/>
    <sheet name="2" sheetId="7" r:id="rId2"/>
    <sheet name="3" sheetId="10" r:id="rId3"/>
    <sheet name="4" sheetId="9" r:id="rId4"/>
    <sheet name="5"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7" l="1"/>
  <c r="D20" i="9"/>
  <c r="E20" i="9"/>
  <c r="F20" i="9"/>
  <c r="C20" i="9"/>
  <c r="D19" i="9"/>
  <c r="E19" i="9"/>
  <c r="F19" i="9"/>
  <c r="C19" i="9"/>
  <c r="D18" i="9"/>
  <c r="E18" i="9"/>
  <c r="F18" i="9"/>
  <c r="C18" i="9"/>
  <c r="D17" i="9"/>
  <c r="E17" i="9"/>
  <c r="F17" i="9"/>
  <c r="C17" i="9"/>
  <c r="E2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IgorP</author>
  </authors>
  <commentList>
    <comment ref="G22" authorId="0" shapeId="0" xr:uid="{00000000-0006-0000-0900-000001000000}">
      <text>
        <r>
          <rPr>
            <sz val="12"/>
            <color indexed="81"/>
            <rFont val="Tahoma"/>
            <family val="2"/>
            <charset val="238"/>
          </rPr>
          <t>Dnevni prosjek je 
prosjek svih dana ili 
prosjek svih prosjeka</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IgorP</author>
  </authors>
  <commentList>
    <comment ref="I7" authorId="0" shapeId="0" xr:uid="{00000000-0006-0000-0A00-000001000000}">
      <text>
        <r>
          <rPr>
            <sz val="12"/>
            <color indexed="81"/>
            <rFont val="Tahoma"/>
            <family val="2"/>
            <charset val="238"/>
          </rPr>
          <t xml:space="preserve">Funkcija </t>
        </r>
        <r>
          <rPr>
            <b/>
            <sz val="12"/>
            <color indexed="81"/>
            <rFont val="Tahoma"/>
            <family val="2"/>
            <charset val="238"/>
          </rPr>
          <t xml:space="preserve">COUNT </t>
        </r>
        <r>
          <rPr>
            <sz val="12"/>
            <color indexed="81"/>
            <rFont val="Tahoma"/>
            <family val="2"/>
            <charset val="238"/>
          </rPr>
          <t xml:space="preserve">broji koliko ima numeričkih vrijednosti na označenom teritoriju. Ona broji samo numeričke vrijednosti, dakle, ako na označenom teritoriju ima nekakvog teksta, taj tekst neće biti pobrojan.
Za brojanje bilo čega upotrebljavamo funkciju </t>
        </r>
        <r>
          <rPr>
            <b/>
            <sz val="12"/>
            <color indexed="81"/>
            <rFont val="Tahoma"/>
            <family val="2"/>
            <charset val="238"/>
          </rPr>
          <t>COUNTA.</t>
        </r>
        <r>
          <rPr>
            <sz val="12"/>
            <color indexed="81"/>
            <rFont val="Tahoma"/>
            <family val="2"/>
            <charset val="238"/>
          </rPr>
          <t xml:space="preserve"> </t>
        </r>
      </text>
    </comment>
  </commentList>
</comments>
</file>

<file path=xl/sharedStrings.xml><?xml version="1.0" encoding="utf-8"?>
<sst xmlns="http://schemas.openxmlformats.org/spreadsheetml/2006/main" count="123" uniqueCount="113">
  <si>
    <t>Pon</t>
  </si>
  <si>
    <t>Uto</t>
  </si>
  <si>
    <t>Sri</t>
  </si>
  <si>
    <t>Čet</t>
  </si>
  <si>
    <t>Pet</t>
  </si>
  <si>
    <t>Sub</t>
  </si>
  <si>
    <t>Ned</t>
  </si>
  <si>
    <t>Vozačka kategorija</t>
  </si>
  <si>
    <t>Cijena tečaja</t>
  </si>
  <si>
    <t>Trenutni broj polaznika</t>
  </si>
  <si>
    <t>A</t>
  </si>
  <si>
    <t>B</t>
  </si>
  <si>
    <t>C</t>
  </si>
  <si>
    <t>D</t>
  </si>
  <si>
    <t>E</t>
  </si>
  <si>
    <t>TJEDNA PROSJEČNA PROIZVODNJA</t>
  </si>
  <si>
    <t>bijeli</t>
  </si>
  <si>
    <t>polubijeli</t>
  </si>
  <si>
    <t>crni</t>
  </si>
  <si>
    <t>alpski</t>
  </si>
  <si>
    <t>kalnički</t>
  </si>
  <si>
    <t>Ukupno</t>
  </si>
  <si>
    <t>Ukupno po danu</t>
  </si>
  <si>
    <t>Ukupno po vrsti kruha</t>
  </si>
  <si>
    <t>Prosječno</t>
  </si>
  <si>
    <t>Cijena</t>
  </si>
  <si>
    <t>Veljača</t>
  </si>
  <si>
    <t>Prodaja proizvoda u 1. mjesecu</t>
  </si>
  <si>
    <t>Artikal</t>
  </si>
  <si>
    <t>Količina</t>
  </si>
  <si>
    <t>Stol 80x100</t>
  </si>
  <si>
    <t>Stol 80x120</t>
  </si>
  <si>
    <t>Stolice daktilo art. 1</t>
  </si>
  <si>
    <t>Stolice daktilo art. 2</t>
  </si>
  <si>
    <t>Stolica kožna</t>
  </si>
  <si>
    <t>Garnitura kutna 3x2</t>
  </si>
  <si>
    <t>Garnitura kutna 3x3</t>
  </si>
  <si>
    <t>Kuhinjski element kutni</t>
  </si>
  <si>
    <t>Kuhinjski element osnovni</t>
  </si>
  <si>
    <t>Peć Evo</t>
  </si>
  <si>
    <t>Ležaj sklopivi 120X180</t>
  </si>
  <si>
    <t>Madrac 210x110</t>
  </si>
  <si>
    <t>Ukupno:</t>
  </si>
  <si>
    <t>Prodajno mjesto :</t>
  </si>
  <si>
    <t>Zagreb, Ilica 22</t>
  </si>
  <si>
    <t xml:space="preserve">Mjesec : </t>
  </si>
  <si>
    <t>Dan</t>
  </si>
  <si>
    <t>Tjedan 1</t>
  </si>
  <si>
    <t>Tjedan 2</t>
  </si>
  <si>
    <t>Tjedan 3</t>
  </si>
  <si>
    <t>Tjedan 4</t>
  </si>
  <si>
    <t>Prosjek:</t>
  </si>
  <si>
    <t>Ponedjeljak</t>
  </si>
  <si>
    <t>Utorak</t>
  </si>
  <si>
    <t>Srijeda</t>
  </si>
  <si>
    <t>Četvrtak</t>
  </si>
  <si>
    <t>Petak</t>
  </si>
  <si>
    <t>Subota</t>
  </si>
  <si>
    <t>Minimum:</t>
  </si>
  <si>
    <t>Maximum:</t>
  </si>
  <si>
    <t xml:space="preserve">Ukupno za mjesec: </t>
  </si>
  <si>
    <t xml:space="preserve">Dnevni minimum: </t>
  </si>
  <si>
    <t xml:space="preserve">Dnevni maximum: </t>
  </si>
  <si>
    <t>Ukupno po pojedinoj kategoriji</t>
  </si>
  <si>
    <t>Sveukupno</t>
  </si>
  <si>
    <t>Tvrtka d.o.o.</t>
  </si>
  <si>
    <t>Upišite potrebne formule da izračunate tražene rezultate!</t>
  </si>
  <si>
    <t>Upišite potrebne FUNKCIJE u žuta, prazna polja.</t>
  </si>
  <si>
    <t>Pomoć</t>
  </si>
  <si>
    <t>Ime</t>
  </si>
  <si>
    <t>Prezime</t>
  </si>
  <si>
    <t>Nevenka</t>
  </si>
  <si>
    <t>Grgić</t>
  </si>
  <si>
    <t>Prosječno bodova:</t>
  </si>
  <si>
    <t>Petar</t>
  </si>
  <si>
    <t>Horvat</t>
  </si>
  <si>
    <t>Broj učesnika:</t>
  </si>
  <si>
    <t>Josip</t>
  </si>
  <si>
    <t>Jozić</t>
  </si>
  <si>
    <t>Najmanje bodova:</t>
  </si>
  <si>
    <t>Stjepan</t>
  </si>
  <si>
    <t>Klarić</t>
  </si>
  <si>
    <t>Najviše bodova:</t>
  </si>
  <si>
    <t>Marko</t>
  </si>
  <si>
    <t>Kulić</t>
  </si>
  <si>
    <t>Mirna</t>
  </si>
  <si>
    <t>Moračić</t>
  </si>
  <si>
    <t>Vesna</t>
  </si>
  <si>
    <t>Marković</t>
  </si>
  <si>
    <t>Franjo</t>
  </si>
  <si>
    <t>Pak</t>
  </si>
  <si>
    <t>Nikola</t>
  </si>
  <si>
    <t>Rogulja</t>
  </si>
  <si>
    <t>Mira</t>
  </si>
  <si>
    <t>Filipčić</t>
  </si>
  <si>
    <t>Ljubica</t>
  </si>
  <si>
    <t>Ilijanić</t>
  </si>
  <si>
    <t>Ivan</t>
  </si>
  <si>
    <t>Posinjak</t>
  </si>
  <si>
    <t>Sandra</t>
  </si>
  <si>
    <t>Katarina</t>
  </si>
  <si>
    <t>Šanjek</t>
  </si>
  <si>
    <t>Bodovi</t>
  </si>
  <si>
    <t xml:space="preserve">Dnevni prosjek: </t>
  </si>
  <si>
    <t>Zadatak 3:</t>
  </si>
  <si>
    <t>Zadatak 4:</t>
  </si>
  <si>
    <t>Zadatak 9:</t>
  </si>
  <si>
    <t>Zadatak 10:</t>
  </si>
  <si>
    <t>Zadatak 11:</t>
  </si>
  <si>
    <t>OŠ "Prof. Blaž Mađer " Novigrad Podravski</t>
  </si>
  <si>
    <t xml:space="preserve"> </t>
  </si>
  <si>
    <t xml:space="preserve">Napravi graf iz podataka vozačka kategorija i Trenutni broj polaznika </t>
  </si>
  <si>
    <t>Napravi tortni grafikon za bijeli kruh i sve dane u djednu.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</si>
</sst>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0.00_ ;\-#,##0.00\ "/>
    <numFmt numFmtId="167" formatCode="0.000"/>
    <numFmt numFmtId="168" formatCode="_-* #,##0.00\ [$€-1]_-;\-* #,##0.00\ [$€-1]_-;_-* &quot;-&quot;??\ [$€-1]_-;_-@_-"/>
  </numFmts>
  <fonts count="20" x14ac:knownFonts="1">
    <font>
      <sz val="10"/>
      <name val="Arial"/>
      <charset val="238"/>
    </font>
    <font>
      <sz val="10"/>
      <name val="Arial"/>
      <charset val="238"/>
    </font>
    <font>
      <sz val="12"/>
      <name val="Arial"/>
      <charset val="238"/>
    </font>
    <font>
      <b/>
      <sz val="12"/>
      <name val="Arial"/>
      <family val="2"/>
      <charset val="238"/>
    </font>
    <font>
      <b/>
      <sz val="12"/>
      <color indexed="9"/>
      <name val="Arial"/>
      <family val="2"/>
      <charset val="238"/>
    </font>
    <font>
      <sz val="12"/>
      <name val="Arial"/>
      <family val="2"/>
      <charset val="238"/>
    </font>
    <font>
      <sz val="10"/>
      <name val="Arial"/>
      <family val="2"/>
      <charset val="238"/>
    </font>
    <font>
      <sz val="12"/>
      <name val="Times New Roman CE"/>
      <charset val="238"/>
    </font>
    <font>
      <b/>
      <sz val="12"/>
      <name val="Arial"/>
      <charset val="238"/>
    </font>
    <font>
      <i/>
      <sz val="12"/>
      <name val="Arial"/>
      <charset val="238"/>
    </font>
    <font>
      <sz val="8"/>
      <name val="Arial"/>
      <charset val="238"/>
    </font>
    <font>
      <b/>
      <sz val="18"/>
      <name val="Arial"/>
      <family val="2"/>
      <charset val="238"/>
    </font>
    <font>
      <b/>
      <sz val="10"/>
      <name val="Arial"/>
      <family val="2"/>
      <charset val="238"/>
    </font>
    <font>
      <b/>
      <i/>
      <sz val="12"/>
      <name val="Arial"/>
      <family val="2"/>
      <charset val="238"/>
    </font>
    <font>
      <sz val="8"/>
      <color indexed="81"/>
      <name val="Tahoma"/>
    </font>
    <font>
      <b/>
      <i/>
      <sz val="12"/>
      <name val="Arial"/>
      <charset val="238"/>
    </font>
    <font>
      <b/>
      <i/>
      <sz val="14"/>
      <name val="Arial"/>
      <charset val="238"/>
    </font>
    <font>
      <b/>
      <sz val="12"/>
      <color indexed="10"/>
      <name val="Arial"/>
      <family val="2"/>
      <charset val="238"/>
    </font>
    <font>
      <sz val="12"/>
      <color indexed="81"/>
      <name val="Tahoma"/>
      <family val="2"/>
      <charset val="238"/>
    </font>
    <font>
      <b/>
      <sz val="12"/>
      <color indexed="81"/>
      <name val="Tahoma"/>
      <family val="2"/>
      <charset val="23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0" fontId="1" fillId="0" borderId="0"/>
  </cellStyleXfs>
  <cellXfs count="64">
    <xf numFmtId="0" fontId="0" fillId="0" borderId="0" xfId="0"/>
    <xf numFmtId="0" fontId="2" fillId="0" borderId="0" xfId="0" applyFont="1"/>
    <xf numFmtId="0" fontId="2" fillId="2" borderId="1" xfId="0" applyFont="1" applyFill="1" applyBorder="1"/>
    <xf numFmtId="0" fontId="2" fillId="0" borderId="1" xfId="0" applyFont="1" applyBorder="1"/>
    <xf numFmtId="0" fontId="6" fillId="0" borderId="0" xfId="0" applyFont="1" applyAlignment="1">
      <alignment vertical="center"/>
    </xf>
    <xf numFmtId="0" fontId="8" fillId="3" borderId="1" xfId="4" applyFont="1" applyFill="1" applyBorder="1" applyAlignment="1">
      <alignment horizontal="center" vertical="center" wrapText="1"/>
    </xf>
    <xf numFmtId="0" fontId="8" fillId="3" borderId="1" xfId="4" applyFont="1" applyFill="1" applyBorder="1" applyAlignment="1">
      <alignment horizontal="center" vertical="center"/>
    </xf>
    <xf numFmtId="0" fontId="2" fillId="0" borderId="1" xfId="4" applyFont="1" applyBorder="1" applyAlignment="1">
      <alignment horizontal="center" vertical="center"/>
    </xf>
    <xf numFmtId="165" fontId="2" fillId="0" borderId="1" xfId="2" applyNumberFormat="1" applyFont="1" applyFill="1" applyBorder="1" applyAlignment="1">
      <alignment horizontal="center" vertical="center"/>
    </xf>
    <xf numFmtId="166" fontId="2" fillId="2" borderId="1" xfId="4" applyNumberFormat="1" applyFont="1" applyFill="1" applyBorder="1" applyAlignment="1">
      <alignment horizontal="center" vertical="center"/>
    </xf>
    <xf numFmtId="0" fontId="2" fillId="0" borderId="0" xfId="4" applyFont="1" applyAlignment="1">
      <alignment vertical="center"/>
    </xf>
    <xf numFmtId="164" fontId="2" fillId="0" borderId="0" xfId="4" applyNumberFormat="1" applyFont="1" applyAlignment="1">
      <alignment vertical="center"/>
    </xf>
    <xf numFmtId="0" fontId="8" fillId="0" borderId="1" xfId="4" applyFont="1" applyBorder="1" applyAlignment="1">
      <alignment horizontal="centerContinuous" vertical="center" wrapText="1"/>
    </xf>
    <xf numFmtId="4" fontId="2" fillId="2" borderId="1" xfId="2" applyNumberFormat="1" applyFont="1" applyFill="1" applyBorder="1" applyAlignment="1">
      <alignment horizontal="center" vertical="center"/>
    </xf>
    <xf numFmtId="0" fontId="5" fillId="3" borderId="1" xfId="3" applyFont="1" applyFill="1" applyBorder="1" applyAlignment="1">
      <alignment vertical="center"/>
    </xf>
    <xf numFmtId="0" fontId="3" fillId="3" borderId="1" xfId="3" applyFont="1" applyFill="1" applyBorder="1" applyAlignment="1">
      <alignment horizontal="center" vertical="center"/>
    </xf>
    <xf numFmtId="0" fontId="13" fillId="3" borderId="1" xfId="3" applyFont="1" applyFill="1" applyBorder="1" applyAlignment="1">
      <alignment horizontal="center" vertical="center"/>
    </xf>
    <xf numFmtId="1" fontId="5" fillId="0" borderId="1" xfId="3" applyNumberFormat="1" applyFont="1" applyBorder="1" applyAlignment="1">
      <alignment horizontal="center" vertical="center"/>
    </xf>
    <xf numFmtId="1" fontId="6" fillId="2" borderId="1" xfId="0" applyNumberFormat="1" applyFont="1" applyFill="1" applyBorder="1" applyAlignment="1">
      <alignment vertical="center"/>
    </xf>
    <xf numFmtId="1" fontId="6" fillId="0" borderId="0" xfId="0" applyNumberFormat="1" applyFont="1" applyAlignment="1">
      <alignment vertical="center"/>
    </xf>
    <xf numFmtId="0" fontId="12" fillId="3"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5" fillId="3" borderId="1" xfId="0" applyFont="1" applyFill="1" applyBorder="1"/>
    <xf numFmtId="0" fontId="15" fillId="3" borderId="1" xfId="0" applyFont="1" applyFill="1" applyBorder="1" applyAlignment="1">
      <alignment horizontal="center"/>
    </xf>
    <xf numFmtId="1" fontId="2" fillId="0" borderId="1" xfId="0" applyNumberFormat="1" applyFont="1" applyBorder="1"/>
    <xf numFmtId="2" fontId="2" fillId="0" borderId="0" xfId="0" applyNumberFormat="1" applyFont="1"/>
    <xf numFmtId="2" fontId="8" fillId="0" borderId="0" xfId="0" applyNumberFormat="1" applyFont="1"/>
    <xf numFmtId="2" fontId="15" fillId="3" borderId="1" xfId="0" applyNumberFormat="1" applyFont="1" applyFill="1" applyBorder="1" applyAlignment="1">
      <alignment horizontal="center"/>
    </xf>
    <xf numFmtId="2" fontId="2" fillId="0" borderId="1" xfId="0" applyNumberFormat="1" applyFont="1" applyBorder="1"/>
    <xf numFmtId="2" fontId="9" fillId="2" borderId="1" xfId="0" applyNumberFormat="1" applyFont="1" applyFill="1" applyBorder="1"/>
    <xf numFmtId="2" fontId="9" fillId="0" borderId="0" xfId="0" applyNumberFormat="1" applyFont="1"/>
    <xf numFmtId="0" fontId="9" fillId="0" borderId="0" xfId="0" applyFont="1"/>
    <xf numFmtId="2" fontId="16" fillId="0" borderId="0" xfId="0" applyNumberFormat="1" applyFont="1"/>
    <xf numFmtId="0" fontId="3" fillId="3" borderId="1" xfId="0" applyFont="1" applyFill="1" applyBorder="1" applyAlignment="1">
      <alignment horizontal="center" vertical="center"/>
    </xf>
    <xf numFmtId="0" fontId="3" fillId="0" borderId="1" xfId="0" applyFont="1" applyBorder="1"/>
    <xf numFmtId="0" fontId="4" fillId="4" borderId="0" xfId="0" applyFont="1" applyFill="1"/>
    <xf numFmtId="0" fontId="17" fillId="0" borderId="1" xfId="0" applyFont="1" applyBorder="1"/>
    <xf numFmtId="0" fontId="3" fillId="0" borderId="2" xfId="0" applyFont="1" applyBorder="1"/>
    <xf numFmtId="0" fontId="5" fillId="0" borderId="3" xfId="0" applyFont="1" applyBorder="1"/>
    <xf numFmtId="0" fontId="5" fillId="0" borderId="4" xfId="0" applyFont="1" applyBorder="1"/>
    <xf numFmtId="0" fontId="4" fillId="4" borderId="0" xfId="0" applyFont="1" applyFill="1" applyAlignment="1">
      <alignment horizontal="center"/>
    </xf>
    <xf numFmtId="168" fontId="2" fillId="0" borderId="1" xfId="5" applyNumberFormat="1" applyFont="1" applyFill="1" applyBorder="1"/>
    <xf numFmtId="168" fontId="2" fillId="0" borderId="0" xfId="0" applyNumberFormat="1" applyFont="1"/>
    <xf numFmtId="168" fontId="2" fillId="2" borderId="1" xfId="5" applyNumberFormat="1" applyFont="1" applyFill="1" applyBorder="1"/>
    <xf numFmtId="0" fontId="2" fillId="0" borderId="0" xfId="6" applyFont="1"/>
    <xf numFmtId="0" fontId="5" fillId="0" borderId="4" xfId="6" applyFont="1" applyBorder="1"/>
    <xf numFmtId="0" fontId="5" fillId="0" borderId="3" xfId="6" applyFont="1" applyBorder="1"/>
    <xf numFmtId="0" fontId="3" fillId="0" borderId="2" xfId="6" applyFont="1" applyBorder="1"/>
    <xf numFmtId="0" fontId="4" fillId="4" borderId="0" xfId="6" applyFont="1" applyFill="1" applyAlignment="1">
      <alignment horizontal="center"/>
    </xf>
    <xf numFmtId="0" fontId="8" fillId="3" borderId="1" xfId="0" applyFont="1" applyFill="1" applyBorder="1" applyAlignment="1">
      <alignment horizont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9" xfId="3" applyFont="1" applyFill="1" applyBorder="1" applyAlignment="1">
      <alignment horizontal="center" vertic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13" fillId="0" borderId="0" xfId="0" applyFont="1" applyAlignment="1">
      <alignment horizontal="right"/>
    </xf>
    <xf numFmtId="167" fontId="13" fillId="2" borderId="1" xfId="0" applyNumberFormat="1" applyFont="1" applyFill="1" applyBorder="1" applyAlignment="1">
      <alignment horizontal="right"/>
    </xf>
    <xf numFmtId="2" fontId="13" fillId="2" borderId="1" xfId="0" applyNumberFormat="1" applyFont="1" applyFill="1" applyBorder="1" applyAlignment="1">
      <alignment horizontal="right"/>
    </xf>
    <xf numFmtId="0" fontId="13" fillId="2" borderId="1" xfId="0" applyFont="1" applyFill="1" applyBorder="1" applyAlignment="1">
      <alignment horizontal="right"/>
    </xf>
  </cellXfs>
  <cellStyles count="7">
    <cellStyle name="Comma_Sheet14" xfId="1" xr:uid="{00000000-0005-0000-0000-000000000000}"/>
    <cellStyle name="Currency_Sheet6" xfId="2" xr:uid="{00000000-0005-0000-0000-000001000000}"/>
    <cellStyle name="Normal_Excel1 Graf1a hm" xfId="3" xr:uid="{00000000-0005-0000-0000-000002000000}"/>
    <cellStyle name="Normal_goal primjer i macro" xfId="4" xr:uid="{00000000-0005-0000-0000-000003000000}"/>
    <cellStyle name="Normalno" xfId="0" builtinId="0"/>
    <cellStyle name="Normalno 2" xfId="6" xr:uid="{1C78CEE4-3209-4AAB-A145-2695D8256EA0}"/>
    <cellStyle name="Valuta" xfId="5"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BC6C-28A0-4587-A006-226C45B5A242}">
  <dimension ref="B2:G14"/>
  <sheetViews>
    <sheetView showGridLines="0" workbookViewId="0">
      <selection activeCell="S7" sqref="S7"/>
    </sheetView>
  </sheetViews>
  <sheetFormatPr defaultColWidth="9.109375" defaultRowHeight="15" x14ac:dyDescent="0.25"/>
  <cols>
    <col min="1" max="1" width="9.109375" style="46"/>
    <col min="2" max="2" width="15" style="46" customWidth="1"/>
    <col min="3" max="5" width="17.88671875" style="46" customWidth="1"/>
    <col min="6" max="16384" width="9.109375" style="46"/>
  </cols>
  <sheetData>
    <row r="2" spans="2:7" x14ac:dyDescent="0.25">
      <c r="C2" s="46" t="s">
        <v>109</v>
      </c>
    </row>
    <row r="5" spans="2:7" ht="15.6" x14ac:dyDescent="0.3">
      <c r="B5" s="50" t="s">
        <v>104</v>
      </c>
      <c r="C5" s="49" t="s">
        <v>66</v>
      </c>
      <c r="D5" s="48"/>
      <c r="E5" s="48"/>
      <c r="F5" s="47"/>
    </row>
    <row r="7" spans="2:7" ht="46.8" x14ac:dyDescent="0.25">
      <c r="B7" s="5" t="s">
        <v>7</v>
      </c>
      <c r="C7" s="6" t="s">
        <v>8</v>
      </c>
      <c r="D7" s="5" t="s">
        <v>9</v>
      </c>
      <c r="E7" s="5" t="s">
        <v>63</v>
      </c>
      <c r="G7" s="46" t="s">
        <v>111</v>
      </c>
    </row>
    <row r="8" spans="2:7" x14ac:dyDescent="0.25">
      <c r="B8" s="7" t="s">
        <v>10</v>
      </c>
      <c r="C8" s="8">
        <v>1500</v>
      </c>
      <c r="D8" s="7">
        <v>75</v>
      </c>
      <c r="E8" s="9"/>
    </row>
    <row r="9" spans="2:7" x14ac:dyDescent="0.25">
      <c r="B9" s="7" t="s">
        <v>11</v>
      </c>
      <c r="C9" s="8">
        <v>3000</v>
      </c>
      <c r="D9" s="7">
        <v>10</v>
      </c>
      <c r="E9" s="9"/>
    </row>
    <row r="10" spans="2:7" x14ac:dyDescent="0.25">
      <c r="B10" s="7" t="s">
        <v>12</v>
      </c>
      <c r="C10" s="8">
        <v>5000</v>
      </c>
      <c r="D10" s="7">
        <v>6</v>
      </c>
      <c r="E10" s="9"/>
    </row>
    <row r="11" spans="2:7" x14ac:dyDescent="0.25">
      <c r="B11" s="7" t="s">
        <v>13</v>
      </c>
      <c r="C11" s="8">
        <v>5000</v>
      </c>
      <c r="D11" s="7">
        <v>2</v>
      </c>
      <c r="E11" s="9"/>
    </row>
    <row r="12" spans="2:7" x14ac:dyDescent="0.25">
      <c r="B12" s="7" t="s">
        <v>14</v>
      </c>
      <c r="C12" s="8">
        <v>5000</v>
      </c>
      <c r="D12" s="7">
        <v>3</v>
      </c>
      <c r="E12" s="9"/>
    </row>
    <row r="13" spans="2:7" x14ac:dyDescent="0.25">
      <c r="B13" s="10"/>
      <c r="C13" s="10"/>
      <c r="D13" s="10"/>
      <c r="E13" s="11"/>
    </row>
    <row r="14" spans="2:7" ht="15.6" x14ac:dyDescent="0.25">
      <c r="B14" s="12" t="s">
        <v>64</v>
      </c>
      <c r="C14" s="13">
        <f>SUM(E8:E12)</f>
        <v>0</v>
      </c>
      <c r="D14" s="10"/>
      <c r="E14" s="10"/>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9"/>
  <sheetViews>
    <sheetView showGridLines="0" tabSelected="1" topLeftCell="A6" zoomScale="129" zoomScaleNormal="129" workbookViewId="0">
      <selection activeCell="M23" sqref="M23"/>
    </sheetView>
  </sheetViews>
  <sheetFormatPr defaultColWidth="9.109375" defaultRowHeight="15" x14ac:dyDescent="0.25"/>
  <cols>
    <col min="1" max="1" width="3.88671875" style="1" customWidth="1"/>
    <col min="2" max="2" width="15.6640625" style="1" customWidth="1"/>
    <col min="3" max="9" width="9.109375" style="1"/>
    <col min="10" max="10" width="11.44140625" style="1" customWidth="1"/>
    <col min="11" max="11" width="10.33203125" style="1" customWidth="1"/>
    <col min="12" max="16384" width="9.109375" style="1"/>
  </cols>
  <sheetData>
    <row r="2" spans="2:11" x14ac:dyDescent="0.25">
      <c r="C2" s="1" t="s">
        <v>109</v>
      </c>
    </row>
    <row r="5" spans="2:11" ht="15.6" x14ac:dyDescent="0.3">
      <c r="B5" s="42" t="s">
        <v>105</v>
      </c>
      <c r="C5" s="39" t="s">
        <v>67</v>
      </c>
      <c r="D5" s="40"/>
      <c r="E5" s="40"/>
      <c r="F5" s="40"/>
      <c r="G5" s="40"/>
      <c r="H5" s="41"/>
    </row>
    <row r="7" spans="2:11" ht="22.8" x14ac:dyDescent="0.25">
      <c r="B7" s="54" t="s">
        <v>15</v>
      </c>
      <c r="C7" s="55"/>
      <c r="D7" s="55"/>
      <c r="E7" s="55"/>
      <c r="F7" s="55"/>
      <c r="G7" s="55"/>
      <c r="H7" s="55"/>
      <c r="I7" s="56"/>
      <c r="J7" s="52" t="s">
        <v>23</v>
      </c>
      <c r="K7" s="52" t="s">
        <v>24</v>
      </c>
    </row>
    <row r="8" spans="2:11" ht="15.6" x14ac:dyDescent="0.25">
      <c r="B8" s="14"/>
      <c r="C8" s="15" t="s">
        <v>0</v>
      </c>
      <c r="D8" s="15" t="s">
        <v>1</v>
      </c>
      <c r="E8" s="15" t="s">
        <v>2</v>
      </c>
      <c r="F8" s="15" t="s">
        <v>3</v>
      </c>
      <c r="G8" s="15" t="s">
        <v>4</v>
      </c>
      <c r="H8" s="15" t="s">
        <v>5</v>
      </c>
      <c r="I8" s="15" t="s">
        <v>6</v>
      </c>
      <c r="J8" s="53"/>
      <c r="K8" s="53"/>
    </row>
    <row r="9" spans="2:11" ht="15.6" x14ac:dyDescent="0.25">
      <c r="B9" s="16" t="s">
        <v>16</v>
      </c>
      <c r="C9" s="17">
        <v>1000</v>
      </c>
      <c r="D9" s="17">
        <v>1200</v>
      </c>
      <c r="E9" s="17">
        <v>1000</v>
      </c>
      <c r="F9" s="17">
        <v>1000</v>
      </c>
      <c r="G9" s="17">
        <v>1500</v>
      </c>
      <c r="H9" s="17">
        <v>2000</v>
      </c>
      <c r="I9" s="17">
        <v>750</v>
      </c>
      <c r="J9" s="18"/>
      <c r="K9" s="18"/>
    </row>
    <row r="10" spans="2:11" ht="15.6" x14ac:dyDescent="0.25">
      <c r="B10" s="16" t="s">
        <v>17</v>
      </c>
      <c r="C10" s="17">
        <v>1500</v>
      </c>
      <c r="D10" s="17">
        <v>1700</v>
      </c>
      <c r="E10" s="17">
        <v>1200</v>
      </c>
      <c r="F10" s="17">
        <v>1200</v>
      </c>
      <c r="G10" s="17">
        <v>1500</v>
      </c>
      <c r="H10" s="17">
        <v>1600</v>
      </c>
      <c r="I10" s="17">
        <v>300</v>
      </c>
      <c r="J10" s="18"/>
      <c r="K10" s="18"/>
    </row>
    <row r="11" spans="2:11" ht="15.6" x14ac:dyDescent="0.25">
      <c r="B11" s="16" t="s">
        <v>18</v>
      </c>
      <c r="C11" s="17">
        <v>2500</v>
      </c>
      <c r="D11" s="17">
        <v>3500</v>
      </c>
      <c r="E11" s="17">
        <v>1200</v>
      </c>
      <c r="F11" s="17">
        <v>1500</v>
      </c>
      <c r="G11" s="17">
        <v>2000</v>
      </c>
      <c r="H11" s="17">
        <v>2000</v>
      </c>
      <c r="I11" s="17">
        <v>500</v>
      </c>
      <c r="J11" s="18"/>
      <c r="K11" s="18"/>
    </row>
    <row r="12" spans="2:11" ht="15.6" x14ac:dyDescent="0.25">
      <c r="B12" s="16" t="s">
        <v>19</v>
      </c>
      <c r="C12" s="17">
        <v>500</v>
      </c>
      <c r="D12" s="17">
        <v>450</v>
      </c>
      <c r="E12" s="17">
        <v>600</v>
      </c>
      <c r="F12" s="17">
        <v>250</v>
      </c>
      <c r="G12" s="17">
        <v>250</v>
      </c>
      <c r="H12" s="17">
        <v>250</v>
      </c>
      <c r="I12" s="17">
        <v>100</v>
      </c>
      <c r="J12" s="18"/>
      <c r="K12" s="18"/>
    </row>
    <row r="13" spans="2:11" ht="15.6" x14ac:dyDescent="0.25">
      <c r="B13" s="16" t="s">
        <v>20</v>
      </c>
      <c r="C13" s="17">
        <v>650</v>
      </c>
      <c r="D13" s="17">
        <v>650</v>
      </c>
      <c r="E13" s="17">
        <v>650</v>
      </c>
      <c r="F13" s="17">
        <v>650</v>
      </c>
      <c r="G13" s="17">
        <v>650</v>
      </c>
      <c r="H13" s="17">
        <v>650</v>
      </c>
      <c r="I13" s="17">
        <v>200</v>
      </c>
      <c r="J13" s="18"/>
      <c r="K13" s="18"/>
    </row>
    <row r="14" spans="2:11" x14ac:dyDescent="0.25">
      <c r="B14" s="4"/>
      <c r="C14" s="19"/>
      <c r="D14" s="19"/>
      <c r="E14" s="19"/>
      <c r="F14" s="19"/>
      <c r="G14" s="4"/>
      <c r="H14" s="4"/>
      <c r="I14" s="4"/>
      <c r="J14" s="4"/>
      <c r="K14" s="4"/>
    </row>
    <row r="15" spans="2:11" x14ac:dyDescent="0.25">
      <c r="B15" s="20" t="s">
        <v>22</v>
      </c>
      <c r="C15" s="21"/>
      <c r="D15" s="21"/>
      <c r="E15" s="21"/>
      <c r="F15" s="21"/>
      <c r="G15" s="21"/>
      <c r="H15" s="21"/>
      <c r="I15" s="21"/>
      <c r="J15" s="19"/>
      <c r="K15" s="4"/>
    </row>
    <row r="16" spans="2:11" customFormat="1" ht="13.2" x14ac:dyDescent="0.25"/>
    <row r="17" spans="2:11" x14ac:dyDescent="0.25">
      <c r="B17" s="20" t="s">
        <v>24</v>
      </c>
      <c r="C17" s="21"/>
      <c r="D17" s="21"/>
      <c r="E17" s="21"/>
      <c r="F17" s="21"/>
      <c r="G17" s="21"/>
      <c r="H17" s="21"/>
      <c r="I17" s="21"/>
      <c r="J17" s="4"/>
      <c r="K17" s="4"/>
    </row>
    <row r="19" spans="2:11" x14ac:dyDescent="0.25">
      <c r="B19" s="1" t="s">
        <v>112</v>
      </c>
    </row>
  </sheetData>
  <mergeCells count="3">
    <mergeCell ref="J7:J8"/>
    <mergeCell ref="K7:K8"/>
    <mergeCell ref="B7:I7"/>
  </mergeCells>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23"/>
  <sheetViews>
    <sheetView topLeftCell="A6" workbookViewId="0">
      <selection activeCell="E26" sqref="E26"/>
    </sheetView>
  </sheetViews>
  <sheetFormatPr defaultColWidth="9.109375" defaultRowHeight="15" x14ac:dyDescent="0.25"/>
  <cols>
    <col min="1" max="1" width="7.44140625" style="1" customWidth="1"/>
    <col min="2" max="2" width="27.33203125" style="1" bestFit="1" customWidth="1"/>
    <col min="3" max="3" width="10.88671875" style="1" bestFit="1" customWidth="1"/>
    <col min="4" max="4" width="15.44140625" style="1" customWidth="1"/>
    <col min="5" max="5" width="19.88671875" style="1" customWidth="1"/>
    <col min="6" max="16384" width="9.109375" style="1"/>
  </cols>
  <sheetData>
    <row r="2" spans="2:5" x14ac:dyDescent="0.25">
      <c r="C2" s="1" t="s">
        <v>109</v>
      </c>
    </row>
    <row r="5" spans="2:5" ht="15.6" x14ac:dyDescent="0.3">
      <c r="B5" s="37" t="s">
        <v>106</v>
      </c>
    </row>
    <row r="6" spans="2:5" ht="15.6" x14ac:dyDescent="0.3">
      <c r="B6" s="57" t="s">
        <v>27</v>
      </c>
      <c r="C6" s="58"/>
      <c r="D6" s="58"/>
      <c r="E6" s="59"/>
    </row>
    <row r="7" spans="2:5" ht="15.6" x14ac:dyDescent="0.3">
      <c r="B7" s="24" t="s">
        <v>28</v>
      </c>
      <c r="C7" s="25" t="s">
        <v>29</v>
      </c>
      <c r="D7" s="25" t="s">
        <v>25</v>
      </c>
      <c r="E7" s="25" t="s">
        <v>21</v>
      </c>
    </row>
    <row r="8" spans="2:5" x14ac:dyDescent="0.25">
      <c r="B8" s="3" t="s">
        <v>30</v>
      </c>
      <c r="C8" s="26">
        <v>120</v>
      </c>
      <c r="D8" s="43">
        <v>242</v>
      </c>
      <c r="E8" s="45"/>
    </row>
    <row r="9" spans="2:5" x14ac:dyDescent="0.25">
      <c r="B9" s="3" t="s">
        <v>31</v>
      </c>
      <c r="C9" s="26">
        <v>234</v>
      </c>
      <c r="D9" s="43">
        <v>454</v>
      </c>
      <c r="E9" s="45"/>
    </row>
    <row r="10" spans="2:5" x14ac:dyDescent="0.25">
      <c r="B10" s="3" t="s">
        <v>32</v>
      </c>
      <c r="C10" s="26">
        <v>154.80090497737555</v>
      </c>
      <c r="D10" s="43">
        <v>221</v>
      </c>
      <c r="E10" s="45"/>
    </row>
    <row r="11" spans="2:5" x14ac:dyDescent="0.25">
      <c r="B11" s="3" t="s">
        <v>33</v>
      </c>
      <c r="C11" s="26">
        <v>21</v>
      </c>
      <c r="D11" s="43">
        <v>234</v>
      </c>
      <c r="E11" s="45"/>
    </row>
    <row r="12" spans="2:5" x14ac:dyDescent="0.25">
      <c r="B12" s="3" t="s">
        <v>34</v>
      </c>
      <c r="C12" s="26">
        <v>22</v>
      </c>
      <c r="D12" s="43">
        <v>662.13636363636363</v>
      </c>
      <c r="E12" s="45"/>
    </row>
    <row r="13" spans="2:5" x14ac:dyDescent="0.25">
      <c r="B13" s="3" t="s">
        <v>35</v>
      </c>
      <c r="C13" s="26">
        <v>47.089947089947088</v>
      </c>
      <c r="D13" s="43">
        <v>567</v>
      </c>
      <c r="E13" s="45"/>
    </row>
    <row r="14" spans="2:5" x14ac:dyDescent="0.25">
      <c r="B14" s="3" t="s">
        <v>36</v>
      </c>
      <c r="C14" s="26">
        <v>42</v>
      </c>
      <c r="D14" s="43">
        <v>432</v>
      </c>
      <c r="E14" s="45"/>
    </row>
    <row r="15" spans="2:5" x14ac:dyDescent="0.25">
      <c r="B15" s="3" t="s">
        <v>37</v>
      </c>
      <c r="C15" s="26">
        <v>12</v>
      </c>
      <c r="D15" s="43">
        <v>312</v>
      </c>
      <c r="E15" s="45"/>
    </row>
    <row r="16" spans="2:5" x14ac:dyDescent="0.25">
      <c r="B16" s="3" t="s">
        <v>38</v>
      </c>
      <c r="C16" s="26">
        <v>19.328057107386716</v>
      </c>
      <c r="D16" s="43">
        <v>644.4</v>
      </c>
      <c r="E16" s="45"/>
    </row>
    <row r="17" spans="2:5" x14ac:dyDescent="0.25">
      <c r="B17" s="3" t="s">
        <v>39</v>
      </c>
      <c r="C17" s="26">
        <v>12</v>
      </c>
      <c r="D17" s="43">
        <v>788.9</v>
      </c>
      <c r="E17" s="45"/>
    </row>
    <row r="18" spans="2:5" x14ac:dyDescent="0.25">
      <c r="B18" s="3" t="s">
        <v>40</v>
      </c>
      <c r="C18" s="26">
        <v>33</v>
      </c>
      <c r="D18" s="43">
        <v>344</v>
      </c>
      <c r="E18" s="45"/>
    </row>
    <row r="19" spans="2:5" x14ac:dyDescent="0.25">
      <c r="B19" s="3" t="s">
        <v>41</v>
      </c>
      <c r="C19" s="26">
        <v>124</v>
      </c>
      <c r="D19" s="43">
        <v>367.74193548387098</v>
      </c>
      <c r="E19" s="45"/>
    </row>
    <row r="21" spans="2:5" ht="15.6" x14ac:dyDescent="0.3">
      <c r="C21" s="51" t="s">
        <v>42</v>
      </c>
      <c r="D21" s="51"/>
      <c r="E21" s="45">
        <f>SUM(E8:E19)</f>
        <v>0</v>
      </c>
    </row>
    <row r="23" spans="2:5" x14ac:dyDescent="0.25">
      <c r="B23" s="44"/>
    </row>
  </sheetData>
  <mergeCells count="2">
    <mergeCell ref="B6:E6"/>
    <mergeCell ref="C21:D21"/>
  </mergeCells>
  <phoneticPr fontId="1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25"/>
  <sheetViews>
    <sheetView showGridLines="0" topLeftCell="A6" workbookViewId="0">
      <selection activeCell="D25" sqref="D25:E25"/>
    </sheetView>
  </sheetViews>
  <sheetFormatPr defaultColWidth="9.109375" defaultRowHeight="15" x14ac:dyDescent="0.25"/>
  <cols>
    <col min="1" max="1" width="9.109375" style="1"/>
    <col min="2" max="8" width="14" style="1" customWidth="1"/>
    <col min="9" max="16384" width="9.109375" style="1"/>
  </cols>
  <sheetData>
    <row r="2" spans="2:8" x14ac:dyDescent="0.25">
      <c r="D2" s="1" t="s">
        <v>109</v>
      </c>
    </row>
    <row r="4" spans="2:8" ht="15.6" x14ac:dyDescent="0.3">
      <c r="B4" s="37" t="s">
        <v>107</v>
      </c>
    </row>
    <row r="5" spans="2:8" ht="17.399999999999999" x14ac:dyDescent="0.3">
      <c r="C5" s="27"/>
      <c r="D5" s="34" t="s">
        <v>65</v>
      </c>
      <c r="E5" s="27"/>
      <c r="F5" s="27"/>
    </row>
    <row r="6" spans="2:8" x14ac:dyDescent="0.25">
      <c r="C6" s="27"/>
      <c r="D6" s="27"/>
      <c r="E6" s="27"/>
      <c r="F6" s="27"/>
    </row>
    <row r="7" spans="2:8" ht="15.6" x14ac:dyDescent="0.3">
      <c r="B7" s="1" t="s">
        <v>43</v>
      </c>
      <c r="C7" s="27"/>
      <c r="D7" s="28" t="s">
        <v>44</v>
      </c>
      <c r="E7" s="27"/>
      <c r="F7" s="27"/>
    </row>
    <row r="8" spans="2:8" ht="15.6" x14ac:dyDescent="0.3">
      <c r="B8" s="1" t="s">
        <v>45</v>
      </c>
      <c r="C8" s="27"/>
      <c r="D8" s="28" t="s">
        <v>26</v>
      </c>
      <c r="E8" s="27"/>
      <c r="F8" s="27"/>
    </row>
    <row r="9" spans="2:8" x14ac:dyDescent="0.25">
      <c r="C9" s="27"/>
      <c r="D9" s="27"/>
      <c r="E9" s="27"/>
      <c r="F9" s="27"/>
    </row>
    <row r="10" spans="2:8" ht="15.6" x14ac:dyDescent="0.3">
      <c r="B10" s="25" t="s">
        <v>46</v>
      </c>
      <c r="C10" s="29" t="s">
        <v>47</v>
      </c>
      <c r="D10" s="29" t="s">
        <v>48</v>
      </c>
      <c r="E10" s="29" t="s">
        <v>49</v>
      </c>
      <c r="F10" s="29" t="s">
        <v>50</v>
      </c>
      <c r="G10" s="25" t="s">
        <v>51</v>
      </c>
      <c r="H10" s="25" t="s">
        <v>42</v>
      </c>
    </row>
    <row r="11" spans="2:8" ht="15.6" x14ac:dyDescent="0.3">
      <c r="B11" s="3" t="s">
        <v>52</v>
      </c>
      <c r="C11" s="30">
        <v>1220</v>
      </c>
      <c r="D11" s="30">
        <v>798</v>
      </c>
      <c r="E11" s="30">
        <v>478</v>
      </c>
      <c r="F11" s="30">
        <v>455</v>
      </c>
      <c r="G11" s="31"/>
      <c r="H11" s="31"/>
    </row>
    <row r="12" spans="2:8" ht="15.6" x14ac:dyDescent="0.3">
      <c r="B12" s="3" t="s">
        <v>53</v>
      </c>
      <c r="C12" s="30">
        <v>1548</v>
      </c>
      <c r="D12" s="30">
        <v>4566</v>
      </c>
      <c r="E12" s="30">
        <v>655</v>
      </c>
      <c r="F12" s="30">
        <v>622</v>
      </c>
      <c r="G12" s="31"/>
      <c r="H12" s="31"/>
    </row>
    <row r="13" spans="2:8" ht="15.6" x14ac:dyDescent="0.3">
      <c r="B13" s="3" t="s">
        <v>54</v>
      </c>
      <c r="C13" s="30">
        <v>456</v>
      </c>
      <c r="D13" s="30">
        <v>2313.44</v>
      </c>
      <c r="E13" s="30">
        <v>522</v>
      </c>
      <c r="F13" s="30">
        <v>601.22</v>
      </c>
      <c r="G13" s="31"/>
      <c r="H13" s="31"/>
    </row>
    <row r="14" spans="2:8" ht="15.6" x14ac:dyDescent="0.3">
      <c r="B14" s="3" t="s">
        <v>55</v>
      </c>
      <c r="C14" s="30">
        <v>789.65</v>
      </c>
      <c r="D14" s="30">
        <v>455.21</v>
      </c>
      <c r="E14" s="30">
        <v>1475.54</v>
      </c>
      <c r="F14" s="30">
        <v>800</v>
      </c>
      <c r="G14" s="31"/>
      <c r="H14" s="31"/>
    </row>
    <row r="15" spans="2:8" ht="15.6" x14ac:dyDescent="0.3">
      <c r="B15" s="3" t="s">
        <v>56</v>
      </c>
      <c r="C15" s="30">
        <v>998.74</v>
      </c>
      <c r="D15" s="30">
        <v>545</v>
      </c>
      <c r="E15" s="30">
        <v>633</v>
      </c>
      <c r="F15" s="30">
        <v>874.54</v>
      </c>
      <c r="G15" s="31"/>
      <c r="H15" s="31"/>
    </row>
    <row r="16" spans="2:8" ht="15.6" x14ac:dyDescent="0.3">
      <c r="B16" s="3" t="s">
        <v>57</v>
      </c>
      <c r="C16" s="30">
        <v>1889.62</v>
      </c>
      <c r="D16" s="30">
        <v>788.78</v>
      </c>
      <c r="E16" s="30">
        <v>1224.54</v>
      </c>
      <c r="F16" s="30">
        <v>1322</v>
      </c>
      <c r="G16" s="31"/>
      <c r="H16" s="31"/>
    </row>
    <row r="17" spans="2:8" ht="15.6" x14ac:dyDescent="0.3">
      <c r="B17" s="24" t="s">
        <v>51</v>
      </c>
      <c r="C17" s="31">
        <f>AVERAGE(C11:C16)</f>
        <v>1150.335</v>
      </c>
      <c r="D17" s="31">
        <f t="shared" ref="D17:F17" si="0">AVERAGE(D11:D16)</f>
        <v>1577.7383333333337</v>
      </c>
      <c r="E17" s="31">
        <f t="shared" si="0"/>
        <v>831.34666666666669</v>
      </c>
      <c r="F17" s="31">
        <f t="shared" si="0"/>
        <v>779.12666666666667</v>
      </c>
      <c r="G17" s="32"/>
      <c r="H17" s="33"/>
    </row>
    <row r="18" spans="2:8" ht="15.6" x14ac:dyDescent="0.3">
      <c r="B18" s="24" t="s">
        <v>42</v>
      </c>
      <c r="C18" s="31">
        <f>SUM(C11:C16)</f>
        <v>6902.01</v>
      </c>
      <c r="D18" s="31">
        <f t="shared" ref="D18:F18" si="1">SUM(D11:D16)</f>
        <v>9466.4300000000021</v>
      </c>
      <c r="E18" s="31">
        <f t="shared" si="1"/>
        <v>4988.08</v>
      </c>
      <c r="F18" s="31">
        <f t="shared" si="1"/>
        <v>4674.76</v>
      </c>
      <c r="G18" s="33"/>
      <c r="H18" s="32"/>
    </row>
    <row r="19" spans="2:8" ht="15.6" x14ac:dyDescent="0.3">
      <c r="B19" s="24" t="s">
        <v>58</v>
      </c>
      <c r="C19" s="31">
        <f>MIN(C11:C16)</f>
        <v>456</v>
      </c>
      <c r="D19" s="31">
        <f t="shared" ref="D19:F19" si="2">MIN(D11:D16)</f>
        <v>455.21</v>
      </c>
      <c r="E19" s="31">
        <f t="shared" si="2"/>
        <v>478</v>
      </c>
      <c r="F19" s="31">
        <f t="shared" si="2"/>
        <v>455</v>
      </c>
      <c r="G19" s="33"/>
      <c r="H19" s="33"/>
    </row>
    <row r="20" spans="2:8" ht="15.6" x14ac:dyDescent="0.3">
      <c r="B20" s="24" t="s">
        <v>59</v>
      </c>
      <c r="C20" s="31">
        <f>MAX(C11:C16)</f>
        <v>1889.62</v>
      </c>
      <c r="D20" s="31">
        <f t="shared" ref="D20:F20" si="3">MAX(D11:D16)</f>
        <v>4566</v>
      </c>
      <c r="E20" s="31">
        <f t="shared" si="3"/>
        <v>1475.54</v>
      </c>
      <c r="F20" s="31">
        <f t="shared" si="3"/>
        <v>1322</v>
      </c>
      <c r="G20" s="33"/>
      <c r="H20" s="33"/>
    </row>
    <row r="21" spans="2:8" x14ac:dyDescent="0.25">
      <c r="C21" s="27"/>
      <c r="D21" s="27"/>
      <c r="E21" s="27"/>
      <c r="F21" s="27"/>
    </row>
    <row r="22" spans="2:8" ht="15.6" x14ac:dyDescent="0.3">
      <c r="B22" s="60" t="s">
        <v>103</v>
      </c>
      <c r="C22" s="60"/>
      <c r="D22" s="61"/>
      <c r="E22" s="61"/>
      <c r="F22" s="27"/>
      <c r="G22" s="38" t="s">
        <v>68</v>
      </c>
    </row>
    <row r="23" spans="2:8" ht="15.6" x14ac:dyDescent="0.3">
      <c r="B23" s="60" t="s">
        <v>60</v>
      </c>
      <c r="C23" s="60"/>
      <c r="D23" s="62"/>
      <c r="E23" s="63"/>
      <c r="F23" s="27"/>
    </row>
    <row r="24" spans="2:8" ht="15.6" x14ac:dyDescent="0.3">
      <c r="B24" s="60" t="s">
        <v>61</v>
      </c>
      <c r="C24" s="60"/>
      <c r="D24" s="62"/>
      <c r="E24" s="63"/>
    </row>
    <row r="25" spans="2:8" ht="15.6" x14ac:dyDescent="0.3">
      <c r="B25" s="60" t="s">
        <v>62</v>
      </c>
      <c r="C25" s="60"/>
      <c r="D25" s="62"/>
      <c r="E25" s="63"/>
    </row>
  </sheetData>
  <mergeCells count="8">
    <mergeCell ref="B22:C22"/>
    <mergeCell ref="B23:C23"/>
    <mergeCell ref="B24:C24"/>
    <mergeCell ref="B25:C25"/>
    <mergeCell ref="D22:E22"/>
    <mergeCell ref="D23:E23"/>
    <mergeCell ref="D24:E24"/>
    <mergeCell ref="D25:E25"/>
  </mergeCells>
  <phoneticPr fontId="10" type="noConversion"/>
  <pageMargins left="0.75" right="0.75" top="1" bottom="1" header="0.5" footer="0.5"/>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21"/>
  <sheetViews>
    <sheetView showGridLines="0" workbookViewId="0">
      <selection activeCell="O11" sqref="O11"/>
    </sheetView>
  </sheetViews>
  <sheetFormatPr defaultColWidth="9.109375" defaultRowHeight="15" x14ac:dyDescent="0.25"/>
  <cols>
    <col min="1" max="1" width="9.109375" style="1"/>
    <col min="2" max="2" width="13.6640625" style="1" customWidth="1"/>
    <col min="3" max="3" width="12" style="1" customWidth="1"/>
    <col min="4" max="4" width="9.109375" style="1" bestFit="1"/>
    <col min="5" max="5" width="9.109375" style="1"/>
    <col min="6" max="6" width="22.5546875" style="1" bestFit="1" customWidth="1"/>
    <col min="7" max="16384" width="9.109375" style="1"/>
  </cols>
  <sheetData>
    <row r="2" spans="2:9" x14ac:dyDescent="0.25">
      <c r="D2" s="1" t="s">
        <v>109</v>
      </c>
    </row>
    <row r="4" spans="2:9" ht="15.6" x14ac:dyDescent="0.3">
      <c r="B4" s="37" t="s">
        <v>108</v>
      </c>
    </row>
    <row r="6" spans="2:9" ht="18.75" customHeight="1" x14ac:dyDescent="0.25">
      <c r="B6" s="35" t="s">
        <v>69</v>
      </c>
      <c r="C6" s="35" t="s">
        <v>70</v>
      </c>
      <c r="D6" s="35" t="s">
        <v>102</v>
      </c>
    </row>
    <row r="7" spans="2:9" ht="15.6" x14ac:dyDescent="0.3">
      <c r="B7" s="23" t="s">
        <v>71</v>
      </c>
      <c r="C7" s="23" t="s">
        <v>72</v>
      </c>
      <c r="D7" s="22">
        <v>63</v>
      </c>
      <c r="F7" s="36" t="s">
        <v>73</v>
      </c>
      <c r="G7" s="2"/>
      <c r="I7" s="38" t="s">
        <v>68</v>
      </c>
    </row>
    <row r="8" spans="2:9" ht="15.6" x14ac:dyDescent="0.3">
      <c r="B8" s="23" t="s">
        <v>74</v>
      </c>
      <c r="C8" s="23" t="s">
        <v>75</v>
      </c>
      <c r="D8" s="22">
        <v>89</v>
      </c>
      <c r="F8" s="36" t="s">
        <v>76</v>
      </c>
      <c r="G8" s="2"/>
    </row>
    <row r="9" spans="2:9" ht="15.6" x14ac:dyDescent="0.3">
      <c r="B9" s="23" t="s">
        <v>77</v>
      </c>
      <c r="C9" s="23" t="s">
        <v>78</v>
      </c>
      <c r="D9" s="22">
        <v>67</v>
      </c>
      <c r="F9" s="36" t="s">
        <v>79</v>
      </c>
      <c r="G9" s="2"/>
    </row>
    <row r="10" spans="2:9" ht="15.6" x14ac:dyDescent="0.3">
      <c r="B10" s="23" t="s">
        <v>80</v>
      </c>
      <c r="C10" s="23" t="s">
        <v>81</v>
      </c>
      <c r="D10" s="22">
        <v>32</v>
      </c>
      <c r="F10" s="36" t="s">
        <v>82</v>
      </c>
      <c r="G10" s="2"/>
    </row>
    <row r="11" spans="2:9" x14ac:dyDescent="0.25">
      <c r="B11" s="23" t="s">
        <v>83</v>
      </c>
      <c r="C11" s="23" t="s">
        <v>84</v>
      </c>
      <c r="D11" s="22">
        <v>77</v>
      </c>
    </row>
    <row r="12" spans="2:9" x14ac:dyDescent="0.25">
      <c r="B12" s="23" t="s">
        <v>85</v>
      </c>
      <c r="C12" s="23" t="s">
        <v>86</v>
      </c>
      <c r="D12" s="22">
        <v>35</v>
      </c>
    </row>
    <row r="13" spans="2:9" x14ac:dyDescent="0.25">
      <c r="B13" s="23" t="s">
        <v>87</v>
      </c>
      <c r="C13" s="23" t="s">
        <v>88</v>
      </c>
      <c r="D13" s="22">
        <v>37</v>
      </c>
    </row>
    <row r="14" spans="2:9" x14ac:dyDescent="0.25">
      <c r="B14" s="23" t="s">
        <v>89</v>
      </c>
      <c r="C14" s="23" t="s">
        <v>90</v>
      </c>
      <c r="D14" s="22">
        <v>59</v>
      </c>
    </row>
    <row r="15" spans="2:9" x14ac:dyDescent="0.25">
      <c r="B15" s="23" t="s">
        <v>91</v>
      </c>
      <c r="C15" s="23" t="s">
        <v>92</v>
      </c>
      <c r="D15" s="22">
        <v>84</v>
      </c>
    </row>
    <row r="16" spans="2:9" x14ac:dyDescent="0.25">
      <c r="B16" s="23" t="s">
        <v>93</v>
      </c>
      <c r="C16" s="23" t="s">
        <v>94</v>
      </c>
      <c r="D16" s="22">
        <v>95</v>
      </c>
    </row>
    <row r="17" spans="2:6" x14ac:dyDescent="0.25">
      <c r="B17" s="23" t="s">
        <v>95</v>
      </c>
      <c r="C17" s="23" t="s">
        <v>96</v>
      </c>
      <c r="D17" s="22">
        <v>63</v>
      </c>
    </row>
    <row r="18" spans="2:6" x14ac:dyDescent="0.25">
      <c r="B18" s="23" t="s">
        <v>97</v>
      </c>
      <c r="C18" s="23" t="s">
        <v>98</v>
      </c>
      <c r="D18" s="22">
        <v>81</v>
      </c>
    </row>
    <row r="19" spans="2:6" x14ac:dyDescent="0.25">
      <c r="B19" s="23" t="s">
        <v>99</v>
      </c>
      <c r="C19" s="23" t="s">
        <v>75</v>
      </c>
      <c r="D19" s="22">
        <v>99</v>
      </c>
    </row>
    <row r="20" spans="2:6" x14ac:dyDescent="0.25">
      <c r="B20" s="23" t="s">
        <v>100</v>
      </c>
      <c r="C20" s="23" t="s">
        <v>101</v>
      </c>
      <c r="D20" s="22">
        <v>31</v>
      </c>
    </row>
    <row r="21" spans="2:6" x14ac:dyDescent="0.25">
      <c r="F21" s="1" t="s">
        <v>110</v>
      </c>
    </row>
  </sheetData>
  <phoneticPr fontId="10" type="noConversion"/>
  <pageMargins left="0.75" right="0.75" top="1" bottom="1" header="0.5" footer="0.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Vježba - Excel 2010</dc:title>
  <dc:subject>Formule i funkcije</dc:subject>
  <dc:creator>Damir Vrbanec</dc:creator>
  <cp:lastModifiedBy>Božica Ruk</cp:lastModifiedBy>
  <dcterms:created xsi:type="dcterms:W3CDTF">2005-11-30T22:32:14Z</dcterms:created>
  <dcterms:modified xsi:type="dcterms:W3CDTF">2024-12-19T09:58:02Z</dcterms:modified>
</cp:coreProperties>
</file>